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<sst xmlns="http://schemas.openxmlformats.org/spreadsheetml/2006/main" count="111" uniqueCount="111">
  <si>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</si>
  <si>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</si>
  <si>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</si>
  <si>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</si>
  <si>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</si>
  <si>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</si>
  <si>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</si>
  <si>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</si>
  <si>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</si>
  <si>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</si>
  <si>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</si>
  <si>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</si>
  <si>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</si>
  <si>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</si>
  <si>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</si>
  <si>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</si>
  <si>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</si>
  <si>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</si>
  <si>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</si>
  <si>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</si>
  <si>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</si>
  <si>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</si>
  <si>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</si>
  <si>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</si>
  <si>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</si>
  <si>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</si>
  <si>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</si>
  <si>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</si>
  <si>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</si>
  <si>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</si>
  <si>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</si>
  <si>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</si>
  <si>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</si>
  <si>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</si>
  <si>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</si>
  <si>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</si>
  <si>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</si>
  <si>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</si>
  <si>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</si>
  <si>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</si>
  <si>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</si>
  <si>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</si>
  <si>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</si>
  <si>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</si>
  <si>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</si>
  <si>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</si>
  <si>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</si>
  <si>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</si>
  <si>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</si>
  <si>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</si>
  <si>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</si>
  <si>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</si>
  <si>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</si>
  <si>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</si>
  <si>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</si>
  <si>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</si>
  <si>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ÉTATS CONSOLIDÉS DU RÉSULTAT D'EXPLOITATION</t>
  </si>
  <si>
    <t>(En milliers de dollars américains, non audité)</t>
  </si>
  <si>
    <t>T1</t>
  </si>
  <si>
    <t>T2</t>
  </si>
  <si>
    <t>T3</t>
  </si>
  <si>
    <t>T4</t>
  </si>
  <si>
    <t>Exercice 2025</t>
  </si>
  <si>
    <t>Chiffre d'affaires produits</t>
  </si>
  <si>
    <t>Chiffre d'affaires services</t>
  </si>
  <si>
    <t>Chiffre d'affaires total</t>
  </si>
  <si>
    <t>Coût des ventes</t>
  </si>
  <si>
    <t>Bénéfice brut</t>
  </si>
  <si>
    <t>Marge brute</t>
  </si>
  <si>
    <t>Charges d'exploitation :</t>
  </si>
  <si>
    <t>Ventes et marketing</t>
  </si>
  <si>
    <t>Recherche et développement</t>
  </si>
  <si>
    <t>Frais généraux et administratifs</t>
  </si>
  <si>
    <t>Total des charges d'exploitation</t>
  </si>
  <si>
    <t>Résultat d’exploitation</t>
  </si>
  <si>
    <t>Charge d’impôt sur le résultat</t>
  </si>
  <si>
    <t>Résultat net</t>
  </si>
  <si>
    <t>Note 1 — Base de présentation : Les chiffres sont des comptes de gestion non audités préparés pour examen interne. Le chiffre d’affaires des services comprend les contrats de garantie prolongée comptabilisés au prorata sur la période de service. Se reporter à la feuille Hypothèses pour le taux d’imposition effectif et le traitement des devises appliqués dans ce rapport.</t>
  </si>
  <si>
    <t>BILAN CONSOLIDÉ</t>
  </si>
  <si>
    <t>Au 31 décembre 2025 (en milliers de dollars américains)</t>
  </si>
  <si>
    <t>Montant</t>
  </si>
  <si>
    <t>% du total des actifs</t>
  </si>
  <si>
    <t>Composition des actifs</t>
  </si>
  <si>
    <t>Actifs</t>
  </si>
  <si>
    <t>Trésorerie et équivalents de trésorerie</t>
  </si>
  <si>
    <t>Créances clients</t>
  </si>
  <si>
    <t>Créances clients, nettes</t>
  </si>
  <si>
    <t>Stocks</t>
  </si>
  <si>
    <t>Immobilisations corporelles, installations et matériel</t>
  </si>
  <si>
    <t>Total des actifs courants</t>
  </si>
  <si>
    <t>Actifs incorporels</t>
  </si>
  <si>
    <t>Immobilisations corporelles, nettes</t>
  </si>
  <si>
    <t>Actifs incorporels, nets</t>
  </si>
  <si>
    <t>Total de l’actif</t>
  </si>
  <si>
    <t>Passifs et capitaux propres</t>
  </si>
  <si>
    <t>Dettes fournisseurs</t>
  </si>
  <si>
    <t>Emprunts à court terme</t>
  </si>
  <si>
    <t>Total des passifs courants</t>
  </si>
  <si>
    <t>Dette à long terme</t>
  </si>
  <si>
    <t>Total du passif</t>
  </si>
  <si>
    <t>Capital social</t>
  </si>
  <si>
    <t>Résultats non distribués</t>
  </si>
  <si>
    <t>Total des capitaux propres</t>
  </si>
  <si>
    <t>Total du passif et des capitaux propres</t>
  </si>
  <si>
    <t>Hypothèses clés</t>
  </si>
  <si>
    <t>Hypothèse</t>
  </si>
  <si>
    <t>Valeur</t>
  </si>
  <si>
    <t>Taux d’imposition effectif</t>
  </si>
  <si>
    <t>Croissance du chiffre d’affaires prévue (en glissement annuel)</t>
  </si>
  <si>
    <t>Taux de change moyen (EUR/USD)</t>
  </si>
  <si>
    <t>Toutes les transactions en devises sont converties au taux de change mensuel moyen. Ne traduisez pas les codes de compte ni la dénomination sociale de l’entreprise.</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</si>
</sst>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Chiffre d'affaires total trimestriel — exercice 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milliers de USD</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Évolution de la marge brute</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Marge brute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Composition des actifs — 31 déc. 2025</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0</v>
      </c>
    </row>
    <row r="3" ht="15" customHeight="true">
      <c r="B3" s="3" t="s">
        <v>56</v>
      </c>
    </row>
    <row r="4" ht="15" customHeight="true">
      <c r="B4" s="4" t="s">
        <v>57</v>
      </c>
    </row>
    <row r="5"/>
    <row r="6" ht="15" customHeight="true">
      <c r="B6" s="5"/>
      <c r="C6" s="6" t="s">
        <v>58</v>
      </c>
      <c r="D6" s="6" t="s">
        <v>59</v>
      </c>
      <c r="E6" s="6" t="s">
        <v>60</v>
      </c>
      <c r="F6" s="6" t="s">
        <v>61</v>
      </c>
      <c r="G6" s="6" t="s">
        <v>62</v>
      </c>
    </row>
    <row r="7" ht="16.5" customHeight="true">
      <c r="B7" s="7" t="s">
        <v>63</v>
      </c>
      <c r="C7" s="8" t="n">
        <v>4820</v>
      </c>
      <c r="D7" s="8" t="n">
        <v>5110</v>
      </c>
      <c r="E7" s="8" t="n">
        <v>5390</v>
      </c>
      <c r="F7" s="8" t="n">
        <v>6050</v>
      </c>
      <c r="G7" s="8" t="n">
        <f>SUM(C7:F7)</f>
        <v>21370</v>
      </c>
    </row>
    <row r="8" ht="16.5" customHeight="true">
      <c r="B8" s="7" t="s">
        <v>64</v>
      </c>
      <c r="C8" s="9" t="n">
        <v>910</v>
      </c>
      <c r="D8" s="9" t="n">
        <v>985</v>
      </c>
      <c r="E8" s="9" t="n">
        <v>1040</v>
      </c>
      <c r="F8" s="9" t="n">
        <v>1210</v>
      </c>
      <c r="G8" s="9" t="n">
        <f>SUM(C8:F8)</f>
        <v>4145</v>
      </c>
    </row>
    <row r="9" ht="16.5" customHeight="true">
      <c r="B9" s="10" t="s">
        <v>65</v>
      </c>
      <c r="C9" s="11" t="n">
        <f>SUM(C7:C8)</f>
        <v>5730</v>
      </c>
      <c r="D9" s="11" t="n">
        <f>SUM(D7:D8)</f>
        <v>6095</v>
      </c>
      <c r="E9" s="11" t="n">
        <f>SUM(E7:E8)</f>
        <v>6430</v>
      </c>
      <c r="F9" s="11" t="n">
        <f>SUM(F7:F8)</f>
        <v>7260</v>
      </c>
      <c r="G9" s="11" t="n">
        <f>SUM(G7:G8)</f>
        <v>25515</v>
      </c>
    </row>
    <row r="10" ht="16.5" customHeight="true">
      <c r="B10" s="7" t="s">
        <v>66</v>
      </c>
      <c r="C10" s="9" t="n">
        <v>2650</v>
      </c>
      <c r="D10" s="9" t="n">
        <v>2790</v>
      </c>
      <c r="E10" s="9" t="n">
        <v>2900</v>
      </c>
      <c r="F10" s="9" t="n">
        <v>3240</v>
      </c>
      <c r="G10" s="9" t="n">
        <f>SUM(C10:F10)</f>
        <v>11580</v>
      </c>
    </row>
    <row r="11" ht="16.5" customHeight="true">
      <c r="B11" s="10" t="s">
        <v>67</v>
      </c>
      <c r="C11" s="11" t="n">
        <f>C9-C10</f>
        <v>3080</v>
      </c>
      <c r="D11" s="11" t="n">
        <f>D9-D10</f>
        <v>3305</v>
      </c>
      <c r="E11" s="11" t="n">
        <f>E9-E10</f>
        <v>3530</v>
      </c>
      <c r="F11" s="11" t="n">
        <f>F9-F10</f>
        <v>4020</v>
      </c>
      <c r="G11" s="11" t="n">
        <f>G9-G10</f>
        <v>13935</v>
      </c>
    </row>
    <row r="12" ht="16.5" customHeight="true">
      <c r="B12" s="7" t="s">
        <v>68</v>
      </c>
      <c r="C12" s="12" t="n">
        <f>C11/C9</f>
        <v>0.537521815008726</v>
      </c>
      <c r="D12" s="12" t="n">
        <f>D11/D9</f>
        <v>0.542247744052502</v>
      </c>
      <c r="E12" s="12" t="n">
        <f>E11/E9</f>
        <v>0.548989113530327</v>
      </c>
      <c r="F12" s="12" t="n">
        <f>F11/F9</f>
        <v>0.553719008264463</v>
      </c>
      <c r="G12" s="12" t="n">
        <f>G11/G9</f>
        <v>0.546149323927102</v>
      </c>
    </row>
    <row r="13" ht="15" customHeight="true">
      <c r="B13" s="13" t="s">
        <v>69</v>
      </c>
    </row>
    <row r="14" ht="16.5" customHeight="true">
      <c r="B14" s="14" t="s">
        <v>70</v>
      </c>
      <c r="C14" s="9" t="n">
        <v>620</v>
      </c>
      <c r="D14" s="9" t="n">
        <v>655</v>
      </c>
      <c r="E14" s="9" t="n">
        <v>690</v>
      </c>
      <c r="F14" s="9" t="n">
        <v>760</v>
      </c>
      <c r="G14" s="9" t="n">
        <f>SUM(C14:F14)</f>
        <v>2725</v>
      </c>
    </row>
    <row r="15" ht="16.5" customHeight="true">
      <c r="B15" s="14" t="s">
        <v>71</v>
      </c>
      <c r="C15" s="9" t="n">
        <v>540</v>
      </c>
      <c r="D15" s="9" t="n">
        <v>540</v>
      </c>
      <c r="E15" s="9" t="n">
        <v>565</v>
      </c>
      <c r="F15" s="9" t="n">
        <v>590</v>
      </c>
      <c r="G15" s="9" t="n">
        <f>SUM(C15:F15)</f>
        <v>2235</v>
      </c>
    </row>
    <row r="16" ht="16.5" customHeight="true">
      <c r="B16" s="14" t="s">
        <v>72</v>
      </c>
      <c r="C16" s="9" t="n">
        <v>380</v>
      </c>
      <c r="D16" s="9" t="n">
        <v>385</v>
      </c>
      <c r="E16" s="9" t="n">
        <v>390</v>
      </c>
      <c r="F16" s="9" t="n">
        <v>410</v>
      </c>
      <c r="G16" s="9" t="n">
        <f>SUM(C16:F16)</f>
        <v>1565</v>
      </c>
    </row>
    <row r="17" ht="16.5" customHeight="true">
      <c r="B17" s="10" t="s">
        <v>73</v>
      </c>
      <c r="C17" s="11" t="n">
        <f>SUM(C14:C16)</f>
        <v>1540</v>
      </c>
      <c r="D17" s="11" t="n">
        <f>SUM(D14:D16)</f>
        <v>1580</v>
      </c>
      <c r="E17" s="11" t="n">
        <f>SUM(E14:E16)</f>
        <v>1645</v>
      </c>
      <c r="F17" s="11" t="n">
        <f>SUM(F14:F16)</f>
        <v>1760</v>
      </c>
      <c r="G17" s="11" t="n">
        <f>SUM(G14:G16)</f>
        <v>6525</v>
      </c>
    </row>
    <row r="18" ht="16.5" customHeight="true">
      <c r="B18" s="15" t="s">
        <v>74</v>
      </c>
      <c r="C18" s="16" t="n">
        <f>C11-C17</f>
        <v>1540</v>
      </c>
      <c r="D18" s="16" t="n">
        <f>D11-D17</f>
        <v>1725</v>
      </c>
      <c r="E18" s="16" t="n">
        <f>E11-E17</f>
        <v>1885</v>
      </c>
      <c r="F18" s="16" t="n">
        <f>F11-F17</f>
        <v>2260</v>
      </c>
      <c r="G18" s="16" t="n">
        <f>G11-G17</f>
        <v>7410</v>
      </c>
    </row>
    <row r="19" ht="16.5" customHeight="true">
      <c r="B19" s="7" t="s">
        <v>75</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76</v>
      </c>
      <c r="C20" s="18" t="n">
        <f>C18-C19</f>
        <v>1155</v>
      </c>
      <c r="D20" s="18" t="n">
        <f>D18-D19</f>
        <v>1294</v>
      </c>
      <c r="E20" s="18" t="n">
        <f>E18-E19</f>
        <v>1414</v>
      </c>
      <c r="F20" s="18" t="n">
        <f>F18-F19</f>
        <v>1695</v>
      </c>
      <c r="G20" s="18" t="n">
        <f>G18-G19</f>
        <v>5557</v>
      </c>
    </row>
    <row r="21"/>
    <row r="22" ht="39.75" customHeight="true">
      <c r="B22" s="19" t="s">
        <v>77</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0</v>
      </c>
    </row>
    <row r="3" ht="15" customHeight="true">
      <c r="B3" s="3" t="s">
        <v>78</v>
      </c>
    </row>
    <row r="4" ht="15" customHeight="true">
      <c r="B4" s="4" t="s">
        <v>79</v>
      </c>
    </row>
    <row r="5"/>
    <row r="6" ht="15" customHeight="true">
      <c r="B6" s="5"/>
      <c r="C6" s="6" t="s">
        <v>80</v>
      </c>
      <c r="D6" s="6" t="s">
        <v>81</v>
      </c>
      <c r="F6" s="20" t="s">
        <v>82</v>
      </c>
      <c r="G6" s="21"/>
    </row>
    <row r="7" ht="16.5" customHeight="true">
      <c r="B7" s="22" t="s">
        <v>83</v>
      </c>
      <c r="F7" s="23" t="s">
        <v>84</v>
      </c>
      <c r="G7" s="24" t="n">
        <f>C8</f>
        <v>3200</v>
      </c>
    </row>
    <row r="8" ht="16.5" customHeight="true">
      <c r="B8" s="7" t="s">
        <v>84</v>
      </c>
      <c r="C8" s="8" t="n">
        <v>3200</v>
      </c>
      <c r="D8" s="25" t="n">
        <f>C8/$C$14</f>
        <v>0.237037037037037</v>
      </c>
      <c r="F8" s="23" t="s">
        <v>85</v>
      </c>
      <c r="G8" s="24" t="n">
        <f>C9</f>
        <v>2100</v>
      </c>
    </row>
    <row r="9" ht="16.5" customHeight="true">
      <c r="B9" s="7" t="s">
        <v>86</v>
      </c>
      <c r="C9" s="9" t="n">
        <v>2100</v>
      </c>
      <c r="D9" s="25" t="n">
        <f>C9/$C$14</f>
        <v>0.155555555555556</v>
      </c>
      <c r="F9" s="23" t="s">
        <v>87</v>
      </c>
      <c r="G9" s="24" t="n">
        <f>C10</f>
        <v>1850</v>
      </c>
    </row>
    <row r="10" ht="16.5" customHeight="true">
      <c r="B10" s="7" t="s">
        <v>87</v>
      </c>
      <c r="C10" s="9" t="n">
        <v>1850</v>
      </c>
      <c r="D10" s="25" t="n">
        <f>C10/$C$14</f>
        <v>0.137037037037037</v>
      </c>
      <c r="F10" s="23" t="s">
        <v>88</v>
      </c>
      <c r="G10" s="24" t="n">
        <f>C12</f>
        <v>5400</v>
      </c>
    </row>
    <row r="11" ht="16.5" customHeight="true">
      <c r="B11" s="10" t="s">
        <v>89</v>
      </c>
      <c r="C11" s="11" t="n">
        <f>SUM(C8:C10)</f>
        <v>7150</v>
      </c>
      <c r="D11" s="26" t="n">
        <f>C11/$C$14</f>
        <v>0.52962962962963</v>
      </c>
      <c r="F11" s="23" t="s">
        <v>90</v>
      </c>
      <c r="G11" s="24" t="n">
        <f>C13</f>
        <v>950</v>
      </c>
    </row>
    <row r="12" ht="16.5" customHeight="true">
      <c r="B12" s="7" t="s">
        <v>91</v>
      </c>
      <c r="C12" s="9" t="n">
        <v>5400</v>
      </c>
      <c r="D12" s="25" t="n">
        <f>C12/$C$14</f>
        <v>0.4</v>
      </c>
    </row>
    <row r="13" ht="16.5" customHeight="true">
      <c r="B13" s="7" t="s">
        <v>92</v>
      </c>
      <c r="C13" s="9" t="n">
        <v>950</v>
      </c>
      <c r="D13" s="25" t="n">
        <f>C13/$C$14</f>
        <v>0.0703703703703704</v>
      </c>
    </row>
    <row r="14" ht="16.5" customHeight="true">
      <c r="B14" s="17" t="s">
        <v>93</v>
      </c>
      <c r="C14" s="18" t="n">
        <f>C11+C12+C13</f>
        <v>13500</v>
      </c>
      <c r="D14" s="27" t="n">
        <f>C14/$C$14</f>
        <v>1</v>
      </c>
    </row>
    <row r="15"/>
    <row r="16" ht="16.5" customHeight="true">
      <c r="B16" s="22" t="s">
        <v>94</v>
      </c>
    </row>
    <row r="17" ht="16.5" customHeight="true">
      <c r="B17" s="7" t="s">
        <v>95</v>
      </c>
      <c r="C17" s="8" t="n">
        <v>1600</v>
      </c>
      <c r="D17" s="25" t="n">
        <f>C17/$C$14</f>
        <v>0.118518518518519</v>
      </c>
    </row>
    <row r="18" ht="16.5" customHeight="true">
      <c r="B18" s="7" t="s">
        <v>96</v>
      </c>
      <c r="C18" s="9" t="n">
        <v>900</v>
      </c>
      <c r="D18" s="25" t="n">
        <f>C18/$C$14</f>
        <v>0.0666666666666667</v>
      </c>
    </row>
    <row r="19" ht="16.5" customHeight="true">
      <c r="B19" s="10" t="s">
        <v>97</v>
      </c>
      <c r="C19" s="11" t="n">
        <f>SUM(C17:C18)</f>
        <v>2500</v>
      </c>
      <c r="D19" s="26" t="n">
        <f>C19/$C$14</f>
        <v>0.185185185185185</v>
      </c>
    </row>
    <row r="20" ht="16.5" customHeight="true">
      <c r="B20" s="7" t="s">
        <v>98</v>
      </c>
      <c r="C20" s="9" t="n">
        <v>3000</v>
      </c>
      <c r="D20" s="25" t="n">
        <f>C20/$C$14</f>
        <v>0.222222222222222</v>
      </c>
    </row>
    <row r="21" ht="16.5" customHeight="true">
      <c r="B21" s="10" t="s">
        <v>99</v>
      </c>
      <c r="C21" s="11" t="n">
        <f>C19+C20</f>
        <v>5500</v>
      </c>
      <c r="D21" s="26" t="n">
        <f>C21/$C$14</f>
        <v>0.407407407407407</v>
      </c>
    </row>
    <row r="22" ht="16.5" customHeight="true">
      <c r="B22" s="7" t="s">
        <v>100</v>
      </c>
      <c r="C22" s="9" t="n">
        <v>4000</v>
      </c>
      <c r="D22" s="25" t="n">
        <f>C22/$C$14</f>
        <v>0.296296296296296</v>
      </c>
    </row>
    <row r="23" ht="16.5" customHeight="true">
      <c r="B23" s="7" t="s">
        <v>101</v>
      </c>
      <c r="C23" s="9" t="n">
        <v>4000</v>
      </c>
      <c r="D23" s="25" t="n">
        <f>C23/$C$14</f>
        <v>0.296296296296296</v>
      </c>
    </row>
    <row r="24" ht="16.5" customHeight="true">
      <c r="B24" s="10" t="s">
        <v>102</v>
      </c>
      <c r="C24" s="11" t="n">
        <f>SUM(C22:C23)</f>
        <v>8000</v>
      </c>
      <c r="D24" s="26" t="n">
        <f>C24/$C$14</f>
        <v>0.592592592592593</v>
      </c>
    </row>
    <row r="25" ht="16.5" customHeight="true">
      <c r="B25" s="17" t="s">
        <v>103</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104</v>
      </c>
    </row>
    <row r="3"/>
    <row r="4"/>
    <row r="5" ht="15" customHeight="true">
      <c r="B5" s="5" t="s">
        <v>105</v>
      </c>
      <c r="C5" s="6" t="s">
        <v>106</v>
      </c>
    </row>
    <row r="6" ht="16.5" customHeight="true">
      <c r="B6" s="29" t="s">
        <v>107</v>
      </c>
      <c r="C6" s="30" t="n">
        <v>0.25</v>
      </c>
    </row>
    <row r="7" ht="16.5" customHeight="true">
      <c r="B7" s="29" t="s">
        <v>108</v>
      </c>
      <c r="C7" s="30" t="n">
        <v>0.12</v>
      </c>
    </row>
    <row r="8" ht="16.5" customHeight="true">
      <c r="B8" s="29" t="s">
        <v>109</v>
      </c>
      <c r="C8" s="31" t="n">
        <v>1.08</v>
      </c>
    </row>
    <row r="9"/>
    <row r="10" ht="36" customHeight="true">
      <c r="B10" s="19" t="s">
        <v>110</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